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28 ТО и ремонт насосных агрегатов (ЦКНС)\ЗК МСП СКС-282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тмц!$A$1:$Z$39</definedName>
  </definedNames>
  <calcPr calcId="152511"/>
</workbook>
</file>

<file path=xl/calcChain.xml><?xml version="1.0" encoding="utf-8"?>
<calcChain xmlns="http://schemas.openxmlformats.org/spreadsheetml/2006/main">
  <c r="Y23" i="4" l="1"/>
  <c r="W23" i="4"/>
  <c r="P23" i="4"/>
  <c r="Y22" i="4"/>
  <c r="W22" i="4"/>
  <c r="P22" i="4"/>
  <c r="Y21" i="4"/>
  <c r="W21" i="4"/>
  <c r="P21" i="4"/>
  <c r="Y20" i="4"/>
  <c r="W20" i="4"/>
  <c r="P20" i="4"/>
  <c r="Y19" i="4"/>
  <c r="W19" i="4"/>
  <c r="P19" i="4"/>
  <c r="Y18" i="4"/>
  <c r="W18" i="4"/>
  <c r="P18" i="4"/>
  <c r="Y17" i="4"/>
  <c r="W17" i="4"/>
  <c r="P17" i="4"/>
  <c r="Y16" i="4"/>
  <c r="W16" i="4"/>
  <c r="P16" i="4"/>
  <c r="Y15" i="4"/>
  <c r="W15" i="4"/>
  <c r="P15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9" i="4"/>
  <c r="Y24" i="4"/>
  <c r="W9" i="4"/>
  <c r="W24" i="4"/>
  <c r="P9" i="4"/>
  <c r="P24" i="4" l="1"/>
</calcChain>
</file>

<file path=xl/sharedStrings.xml><?xml version="1.0" encoding="utf-8"?>
<sst xmlns="http://schemas.openxmlformats.org/spreadsheetml/2006/main" count="195" uniqueCount="81">
  <si>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</si>
  <si>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</si>
  <si>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</si>
  <si>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</si>
  <si>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</si>
  <si>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</si>
  <si>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</si>
  <si>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</si>
  <si>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</si>
  <si>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</si>
  <si>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</si>
  <si>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</si>
  <si>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</si>
  <si>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</si>
  <si>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</si>
  <si>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</si>
  <si>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</si>
  <si>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</si>
  <si>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</si>
  <si>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</si>
  <si>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</si>
  <si>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</si>
  <si>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</si>
  <si>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</si>
  <si>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</si>
  <si>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</si>
  <si>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</si>
  <si>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</si>
  <si>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</si>
  <si>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</si>
  <si>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</si>
  <si>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</si>
  <si>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</si>
  <si>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</si>
  <si>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</si>
  <si>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</si>
  <si>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</si>
  <si>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</si>
  <si>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</si>
  <si>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</si>
  <si>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</si>
  <si>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начало</t>
  </si>
  <si>
    <t>конец</t>
  </si>
  <si>
    <t>услуга</t>
  </si>
  <si>
    <t>33.12</t>
  </si>
  <si>
    <t>КНС-2: Проведение ТО насосного агрегата «Grundfos» SE1.80.100.75.A.4.51D.B.Z. (замена масла)</t>
  </si>
  <si>
    <t>КНС-3: Проведение ТО насосного агрегата «Flygt» NZ 3171.185 MT 53-432 (контроль/замена масла)</t>
  </si>
  <si>
    <t>КНС-5:
- Проведение ТО насосного агрегата «Flygt» NZ 3202.185 HT 53-454 (контроль/замена масла)</t>
  </si>
  <si>
    <t>КНС-7:
- Проведение ТО насосного агрегата «Flygt» NZ 3171.181 HT 53-453 (контроль/замена масла)</t>
  </si>
  <si>
    <t>КНС-8: 
-Проведение ТО насосного агрегата «Flygt» NZ 3202.185 HT 53-454 (контроль/замена масла)</t>
  </si>
  <si>
    <t>КНС-10
- Проведение ТО насосного агрегата «Flygt» NZ 3202 185-S1980005 (контроль/замена масла)</t>
  </si>
  <si>
    <t>КНС-12
- Проведение ТО насосного агрегата «Flygt» NZ 3315.185-S1970007 (контроль/замена масла)</t>
  </si>
  <si>
    <t>КНС-15
- Проведение ТО насосного агрегата «Flygt» NZ 3171.185 SH 53-274 (контроль/замена масла)</t>
  </si>
  <si>
    <t>КНС-17
- Проведение ТО насосного агрегата «Flygt» NZ 3171.185 SH 53-274 (контроль/замена масла)</t>
  </si>
  <si>
    <t>КНС-18
- Проведение ТО насосного агрегата «Flygt» NZ 3202.185 MT 53-431 (контроль/замена масла)</t>
  </si>
  <si>
    <t>КНС- 22
- Проведение ТО насосного агрегата «Flygt» NZ 3202.185 SH 3-274 (контроль/замена масла, монтаж реле контроля датчиков насоса)</t>
  </si>
  <si>
    <t>КНС- жиг.сады
- Проведение ТО насосного агрегата «Flygt» NZ 3153.181 SH 3-275 (контроль/замена масла, регулировка раб.колеса)</t>
  </si>
  <si>
    <t>с момента подписания договора</t>
  </si>
  <si>
    <t>ИТОГО, начальная максимальная цена договора:</t>
  </si>
  <si>
    <t>Приложение 1.2 Техническое задание</t>
  </si>
  <si>
    <t>КНС-8:
- Проведение ТО насосного агрегата «Grundfos» SE.95.150.220.4.5.2H.H.N.51D (замена масла)</t>
  </si>
  <si>
    <t>КНС №2: г.Самара, ул. Гаванская, 9а</t>
  </si>
  <si>
    <t>КНС №3: г.Самара, ул. М.Горького/Пионерская</t>
  </si>
  <si>
    <t>КНС №5: г.Самара, ул. Новокомскомольская, 34б</t>
  </si>
  <si>
    <t>КНС №7: г.Самара, ул. Флотская, 11б</t>
  </si>
  <si>
    <t>КНС №8: г.Самара, ул. Б. Караванная, 85а</t>
  </si>
  <si>
    <t>КНС №10: г.Самара, ул. Литвинова, 214</t>
  </si>
  <si>
    <t>КНС № 12: г.Самара, ул. 22-го Партсъезда, д б/н (ББВ)</t>
  </si>
  <si>
    <t>КНС №15: г.Самара, Студенный овраг, у нижних дач</t>
  </si>
  <si>
    <t>КНС №17: г.Самара, ул. Крайняя, 49</t>
  </si>
  <si>
    <t>КНС №18: г.Самара, ул. Крайняя, 51</t>
  </si>
  <si>
    <t>КНС №22: г.Самара, Аэропорт - 2</t>
  </si>
  <si>
    <t>КНС № «Жигулевские Сады»: г.Самара, НПО «Жигулевские Сады»</t>
  </si>
  <si>
    <t>СКС-2828</t>
  </si>
  <si>
    <t>33.12.1</t>
  </si>
  <si>
    <t>КНС- Солнечная-2
- Замена направляющих ориент. Д-32 мм. 2 компл. 
- Замена насосных агрегатов «Grundfos» SEG.50.40.2.50В  на насосные агрегаты «Flygt» 2 шт.
- Замена сороулавливающей корзины с направляющими (необходимо обследование)
- Замена ПС на ОСА Лифт 600 кг с эл.лебедкой</t>
  </si>
  <si>
    <t>КНС- 11
- Замена ШУН вспомогательного насосного оборудования в комплекте с комплексом диагностического обследования: 
(камера IP68 глубина до 20 метров; прибор тепловизионный, дренажный насос с напорным рукавом 20 метров)</t>
  </si>
  <si>
    <t>до 31.12.2023г.</t>
  </si>
  <si>
    <t>График оказания услуг в 2023 г.</t>
  </si>
  <si>
    <t>КНС №11: г.Самара, Пр-т Кирова 33</t>
  </si>
  <si>
    <t>КНС № Солнечная-2: г.Самара, ул. Солнечная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</si>
</sst>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4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O2" sqref="O2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50" t="s">
        <v>73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4" t="s">
        <v>78</v>
      </c>
      <c r="N7" s="54"/>
      <c r="O7" s="1"/>
      <c r="P7" s="1"/>
      <c r="Q7" s="56" t="s">
        <v>10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89.2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41</v>
      </c>
      <c r="N8" s="43" t="s">
        <v>42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70.5" customHeight="1" x14ac:dyDescent="0.2">
      <c r="A9" s="33">
        <v>1</v>
      </c>
      <c r="B9" s="34">
        <v>1</v>
      </c>
      <c r="C9" s="37" t="s">
        <v>74</v>
      </c>
      <c r="D9" s="37" t="s">
        <v>44</v>
      </c>
      <c r="E9" s="33"/>
      <c r="F9" s="35" t="s">
        <v>45</v>
      </c>
      <c r="G9" s="33" t="s">
        <v>59</v>
      </c>
      <c r="H9" s="33" t="s">
        <v>43</v>
      </c>
      <c r="I9" s="33" t="s">
        <v>35</v>
      </c>
      <c r="J9" s="33" t="s">
        <v>35</v>
      </c>
      <c r="K9" s="48" t="s">
        <v>61</v>
      </c>
      <c r="L9" s="33">
        <v>1</v>
      </c>
      <c r="M9" s="33" t="s">
        <v>57</v>
      </c>
      <c r="N9" s="33" t="s">
        <v>77</v>
      </c>
      <c r="O9" s="36">
        <v>17083.45</v>
      </c>
      <c r="P9" s="30">
        <f t="shared" ref="P9:P23" si="0">O9*L9</f>
        <v>17083.45</v>
      </c>
      <c r="Q9" s="44"/>
      <c r="R9" s="38"/>
      <c r="S9" s="38"/>
      <c r="T9" s="38"/>
      <c r="U9" s="38"/>
      <c r="V9" s="41"/>
      <c r="W9" s="41">
        <f t="shared" ref="W9:W23" si="1">V9*L9</f>
        <v>0</v>
      </c>
      <c r="X9" s="41"/>
      <c r="Y9" s="41">
        <f t="shared" ref="Y9:Y23" si="2">X9*L9</f>
        <v>0</v>
      </c>
      <c r="Z9" s="38"/>
    </row>
    <row r="10" spans="1:26" ht="78.75" customHeight="1" x14ac:dyDescent="0.2">
      <c r="A10" s="33">
        <v>2</v>
      </c>
      <c r="B10" s="34">
        <v>1</v>
      </c>
      <c r="C10" s="37" t="s">
        <v>74</v>
      </c>
      <c r="D10" s="37" t="s">
        <v>44</v>
      </c>
      <c r="E10" s="33"/>
      <c r="F10" s="35" t="s">
        <v>46</v>
      </c>
      <c r="G10" s="33" t="s">
        <v>59</v>
      </c>
      <c r="H10" s="33" t="s">
        <v>43</v>
      </c>
      <c r="I10" s="33" t="s">
        <v>35</v>
      </c>
      <c r="J10" s="33" t="s">
        <v>35</v>
      </c>
      <c r="K10" s="48" t="s">
        <v>62</v>
      </c>
      <c r="L10" s="33">
        <v>1</v>
      </c>
      <c r="M10" s="33" t="s">
        <v>57</v>
      </c>
      <c r="N10" s="33" t="s">
        <v>77</v>
      </c>
      <c r="O10" s="36">
        <v>10583.45</v>
      </c>
      <c r="P10" s="30">
        <f t="shared" si="0"/>
        <v>10583.45</v>
      </c>
      <c r="Q10" s="44"/>
      <c r="R10" s="38"/>
      <c r="S10" s="38"/>
      <c r="T10" s="38"/>
      <c r="U10" s="38"/>
      <c r="V10" s="41"/>
      <c r="W10" s="41">
        <f t="shared" si="1"/>
        <v>0</v>
      </c>
      <c r="X10" s="41"/>
      <c r="Y10" s="41">
        <f t="shared" si="2"/>
        <v>0</v>
      </c>
      <c r="Z10" s="38"/>
    </row>
    <row r="11" spans="1:26" ht="92.25" customHeight="1" x14ac:dyDescent="0.2">
      <c r="A11" s="33">
        <v>3</v>
      </c>
      <c r="B11" s="34">
        <v>1</v>
      </c>
      <c r="C11" s="37" t="s">
        <v>74</v>
      </c>
      <c r="D11" s="37" t="s">
        <v>44</v>
      </c>
      <c r="E11" s="33"/>
      <c r="F11" s="35" t="s">
        <v>47</v>
      </c>
      <c r="G11" s="33" t="s">
        <v>59</v>
      </c>
      <c r="H11" s="33" t="s">
        <v>43</v>
      </c>
      <c r="I11" s="33" t="s">
        <v>35</v>
      </c>
      <c r="J11" s="33" t="s">
        <v>35</v>
      </c>
      <c r="K11" s="48" t="s">
        <v>63</v>
      </c>
      <c r="L11" s="33">
        <v>1</v>
      </c>
      <c r="M11" s="33" t="s">
        <v>57</v>
      </c>
      <c r="N11" s="33" t="s">
        <v>77</v>
      </c>
      <c r="O11" s="36">
        <v>10583.45</v>
      </c>
      <c r="P11" s="30">
        <f t="shared" si="0"/>
        <v>10583.45</v>
      </c>
      <c r="Q11" s="44"/>
      <c r="R11" s="38"/>
      <c r="S11" s="38"/>
      <c r="T11" s="38"/>
      <c r="U11" s="38"/>
      <c r="V11" s="41"/>
      <c r="W11" s="41">
        <f t="shared" si="1"/>
        <v>0</v>
      </c>
      <c r="X11" s="41"/>
      <c r="Y11" s="41">
        <f t="shared" si="2"/>
        <v>0</v>
      </c>
      <c r="Z11" s="38"/>
    </row>
    <row r="12" spans="1:26" ht="94.5" customHeight="1" x14ac:dyDescent="0.2">
      <c r="A12" s="33">
        <v>4</v>
      </c>
      <c r="B12" s="34">
        <v>1</v>
      </c>
      <c r="C12" s="37" t="s">
        <v>74</v>
      </c>
      <c r="D12" s="37" t="s">
        <v>44</v>
      </c>
      <c r="E12" s="33"/>
      <c r="F12" s="35" t="s">
        <v>48</v>
      </c>
      <c r="G12" s="33" t="s">
        <v>59</v>
      </c>
      <c r="H12" s="33" t="s">
        <v>43</v>
      </c>
      <c r="I12" s="33" t="s">
        <v>35</v>
      </c>
      <c r="J12" s="33" t="s">
        <v>35</v>
      </c>
      <c r="K12" s="48" t="s">
        <v>64</v>
      </c>
      <c r="L12" s="33">
        <v>1</v>
      </c>
      <c r="M12" s="33" t="s">
        <v>57</v>
      </c>
      <c r="N12" s="33" t="s">
        <v>77</v>
      </c>
      <c r="O12" s="36">
        <v>10583.45</v>
      </c>
      <c r="P12" s="30">
        <f t="shared" si="0"/>
        <v>10583.45</v>
      </c>
      <c r="Q12" s="44"/>
      <c r="R12" s="38"/>
      <c r="S12" s="38"/>
      <c r="T12" s="38"/>
      <c r="U12" s="38"/>
      <c r="V12" s="41"/>
      <c r="W12" s="41">
        <f t="shared" si="1"/>
        <v>0</v>
      </c>
      <c r="X12" s="41"/>
      <c r="Y12" s="41">
        <f t="shared" si="2"/>
        <v>0</v>
      </c>
      <c r="Z12" s="38"/>
    </row>
    <row r="13" spans="1:26" ht="81.75" customHeight="1" x14ac:dyDescent="0.2">
      <c r="A13" s="33">
        <v>5</v>
      </c>
      <c r="B13" s="34">
        <v>1</v>
      </c>
      <c r="C13" s="37" t="s">
        <v>74</v>
      </c>
      <c r="D13" s="37" t="s">
        <v>44</v>
      </c>
      <c r="E13" s="33"/>
      <c r="F13" s="35" t="s">
        <v>60</v>
      </c>
      <c r="G13" s="33" t="s">
        <v>59</v>
      </c>
      <c r="H13" s="33" t="s">
        <v>43</v>
      </c>
      <c r="I13" s="33" t="s">
        <v>35</v>
      </c>
      <c r="J13" s="33" t="s">
        <v>35</v>
      </c>
      <c r="K13" s="48" t="s">
        <v>65</v>
      </c>
      <c r="L13" s="33">
        <v>2</v>
      </c>
      <c r="M13" s="33" t="s">
        <v>57</v>
      </c>
      <c r="N13" s="33" t="s">
        <v>77</v>
      </c>
      <c r="O13" s="36">
        <v>17916.560000000001</v>
      </c>
      <c r="P13" s="30">
        <f t="shared" si="0"/>
        <v>35833.120000000003</v>
      </c>
      <c r="Q13" s="44"/>
      <c r="R13" s="38"/>
      <c r="S13" s="38"/>
      <c r="T13" s="38"/>
      <c r="U13" s="38"/>
      <c r="V13" s="41"/>
      <c r="W13" s="41">
        <f t="shared" si="1"/>
        <v>0</v>
      </c>
      <c r="X13" s="41"/>
      <c r="Y13" s="41">
        <f t="shared" si="2"/>
        <v>0</v>
      </c>
      <c r="Z13" s="38"/>
    </row>
    <row r="14" spans="1:26" ht="96.75" customHeight="1" x14ac:dyDescent="0.2">
      <c r="A14" s="33">
        <v>6</v>
      </c>
      <c r="B14" s="34">
        <v>1</v>
      </c>
      <c r="C14" s="37" t="s">
        <v>74</v>
      </c>
      <c r="D14" s="37" t="s">
        <v>44</v>
      </c>
      <c r="E14" s="33"/>
      <c r="F14" s="35" t="s">
        <v>49</v>
      </c>
      <c r="G14" s="33" t="s">
        <v>59</v>
      </c>
      <c r="H14" s="33" t="s">
        <v>43</v>
      </c>
      <c r="I14" s="33" t="s">
        <v>35</v>
      </c>
      <c r="J14" s="33" t="s">
        <v>35</v>
      </c>
      <c r="K14" s="48" t="s">
        <v>65</v>
      </c>
      <c r="L14" s="33">
        <v>1</v>
      </c>
      <c r="M14" s="33" t="s">
        <v>57</v>
      </c>
      <c r="N14" s="33" t="s">
        <v>77</v>
      </c>
      <c r="O14" s="36">
        <v>10583.45</v>
      </c>
      <c r="P14" s="30">
        <f t="shared" si="0"/>
        <v>10583.45</v>
      </c>
      <c r="Q14" s="44"/>
      <c r="R14" s="38"/>
      <c r="S14" s="38"/>
      <c r="T14" s="38"/>
      <c r="U14" s="38"/>
      <c r="V14" s="41"/>
      <c r="W14" s="41">
        <f t="shared" si="1"/>
        <v>0</v>
      </c>
      <c r="X14" s="41"/>
      <c r="Y14" s="41">
        <f t="shared" si="2"/>
        <v>0</v>
      </c>
      <c r="Z14" s="38"/>
    </row>
    <row r="15" spans="1:26" ht="96.75" customHeight="1" x14ac:dyDescent="0.2">
      <c r="A15" s="33">
        <v>7</v>
      </c>
      <c r="B15" s="34">
        <v>1</v>
      </c>
      <c r="C15" s="37" t="s">
        <v>74</v>
      </c>
      <c r="D15" s="37" t="s">
        <v>44</v>
      </c>
      <c r="E15" s="33"/>
      <c r="F15" s="35" t="s">
        <v>50</v>
      </c>
      <c r="G15" s="33" t="s">
        <v>59</v>
      </c>
      <c r="H15" s="33" t="s">
        <v>43</v>
      </c>
      <c r="I15" s="33" t="s">
        <v>35</v>
      </c>
      <c r="J15" s="33" t="s">
        <v>35</v>
      </c>
      <c r="K15" s="48" t="s">
        <v>66</v>
      </c>
      <c r="L15" s="33">
        <v>1</v>
      </c>
      <c r="M15" s="33" t="s">
        <v>57</v>
      </c>
      <c r="N15" s="33" t="s">
        <v>77</v>
      </c>
      <c r="O15" s="36">
        <v>10583.45</v>
      </c>
      <c r="P15" s="30">
        <f t="shared" si="0"/>
        <v>10583.45</v>
      </c>
      <c r="Q15" s="44"/>
      <c r="R15" s="38"/>
      <c r="S15" s="38"/>
      <c r="T15" s="38"/>
      <c r="U15" s="38"/>
      <c r="V15" s="41"/>
      <c r="W15" s="41">
        <f t="shared" si="1"/>
        <v>0</v>
      </c>
      <c r="X15" s="41"/>
      <c r="Y15" s="41">
        <f t="shared" si="2"/>
        <v>0</v>
      </c>
      <c r="Z15" s="38"/>
    </row>
    <row r="16" spans="1:26" ht="97.5" customHeight="1" x14ac:dyDescent="0.2">
      <c r="A16" s="33">
        <v>8</v>
      </c>
      <c r="B16" s="34">
        <v>1</v>
      </c>
      <c r="C16" s="37" t="s">
        <v>74</v>
      </c>
      <c r="D16" s="37" t="s">
        <v>44</v>
      </c>
      <c r="E16" s="33"/>
      <c r="F16" s="35" t="s">
        <v>51</v>
      </c>
      <c r="G16" s="33" t="s">
        <v>59</v>
      </c>
      <c r="H16" s="33" t="s">
        <v>43</v>
      </c>
      <c r="I16" s="33" t="s">
        <v>35</v>
      </c>
      <c r="J16" s="33" t="s">
        <v>35</v>
      </c>
      <c r="K16" s="48" t="s">
        <v>67</v>
      </c>
      <c r="L16" s="33">
        <v>1</v>
      </c>
      <c r="M16" s="33" t="s">
        <v>57</v>
      </c>
      <c r="N16" s="33" t="s">
        <v>77</v>
      </c>
      <c r="O16" s="36">
        <v>10583.45</v>
      </c>
      <c r="P16" s="30">
        <f t="shared" si="0"/>
        <v>10583.45</v>
      </c>
      <c r="Q16" s="44"/>
      <c r="R16" s="38"/>
      <c r="S16" s="38"/>
      <c r="T16" s="38"/>
      <c r="U16" s="38"/>
      <c r="V16" s="41"/>
      <c r="W16" s="41">
        <f t="shared" si="1"/>
        <v>0</v>
      </c>
      <c r="X16" s="41"/>
      <c r="Y16" s="41">
        <f t="shared" si="2"/>
        <v>0</v>
      </c>
      <c r="Z16" s="38"/>
    </row>
    <row r="17" spans="1:26" ht="94.5" customHeight="1" x14ac:dyDescent="0.2">
      <c r="A17" s="33">
        <v>9</v>
      </c>
      <c r="B17" s="34">
        <v>1</v>
      </c>
      <c r="C17" s="37" t="s">
        <v>74</v>
      </c>
      <c r="D17" s="37" t="s">
        <v>44</v>
      </c>
      <c r="E17" s="33"/>
      <c r="F17" s="35" t="s">
        <v>52</v>
      </c>
      <c r="G17" s="33" t="s">
        <v>59</v>
      </c>
      <c r="H17" s="33" t="s">
        <v>43</v>
      </c>
      <c r="I17" s="33" t="s">
        <v>35</v>
      </c>
      <c r="J17" s="33" t="s">
        <v>35</v>
      </c>
      <c r="K17" s="48" t="s">
        <v>68</v>
      </c>
      <c r="L17" s="33">
        <v>1</v>
      </c>
      <c r="M17" s="33" t="s">
        <v>57</v>
      </c>
      <c r="N17" s="33" t="s">
        <v>77</v>
      </c>
      <c r="O17" s="36">
        <v>10583.45</v>
      </c>
      <c r="P17" s="30">
        <f t="shared" si="0"/>
        <v>10583.45</v>
      </c>
      <c r="Q17" s="44"/>
      <c r="R17" s="38"/>
      <c r="S17" s="38"/>
      <c r="T17" s="38"/>
      <c r="U17" s="38"/>
      <c r="V17" s="41"/>
      <c r="W17" s="41">
        <f t="shared" si="1"/>
        <v>0</v>
      </c>
      <c r="X17" s="41"/>
      <c r="Y17" s="41">
        <f t="shared" si="2"/>
        <v>0</v>
      </c>
      <c r="Z17" s="38"/>
    </row>
    <row r="18" spans="1:26" ht="94.5" customHeight="1" x14ac:dyDescent="0.2">
      <c r="A18" s="33">
        <v>10</v>
      </c>
      <c r="B18" s="34">
        <v>1</v>
      </c>
      <c r="C18" s="37" t="s">
        <v>74</v>
      </c>
      <c r="D18" s="37" t="s">
        <v>44</v>
      </c>
      <c r="E18" s="33"/>
      <c r="F18" s="35" t="s">
        <v>53</v>
      </c>
      <c r="G18" s="33" t="s">
        <v>59</v>
      </c>
      <c r="H18" s="33" t="s">
        <v>43</v>
      </c>
      <c r="I18" s="33" t="s">
        <v>35</v>
      </c>
      <c r="J18" s="33" t="s">
        <v>35</v>
      </c>
      <c r="K18" s="48" t="s">
        <v>69</v>
      </c>
      <c r="L18" s="33">
        <v>1</v>
      </c>
      <c r="M18" s="33" t="s">
        <v>57</v>
      </c>
      <c r="N18" s="33" t="s">
        <v>77</v>
      </c>
      <c r="O18" s="36">
        <v>10583.45</v>
      </c>
      <c r="P18" s="30">
        <f t="shared" si="0"/>
        <v>10583.45</v>
      </c>
      <c r="Q18" s="44"/>
      <c r="R18" s="38"/>
      <c r="S18" s="38"/>
      <c r="T18" s="38"/>
      <c r="U18" s="38"/>
      <c r="V18" s="41"/>
      <c r="W18" s="41">
        <f t="shared" si="1"/>
        <v>0</v>
      </c>
      <c r="X18" s="41"/>
      <c r="Y18" s="41">
        <f t="shared" si="2"/>
        <v>0</v>
      </c>
      <c r="Z18" s="38"/>
    </row>
    <row r="19" spans="1:26" ht="94.5" customHeight="1" x14ac:dyDescent="0.2">
      <c r="A19" s="33">
        <v>11</v>
      </c>
      <c r="B19" s="34">
        <v>1</v>
      </c>
      <c r="C19" s="37" t="s">
        <v>74</v>
      </c>
      <c r="D19" s="37" t="s">
        <v>44</v>
      </c>
      <c r="E19" s="33"/>
      <c r="F19" s="35" t="s">
        <v>54</v>
      </c>
      <c r="G19" s="33" t="s">
        <v>59</v>
      </c>
      <c r="H19" s="33" t="s">
        <v>43</v>
      </c>
      <c r="I19" s="33" t="s">
        <v>35</v>
      </c>
      <c r="J19" s="33" t="s">
        <v>35</v>
      </c>
      <c r="K19" s="48" t="s">
        <v>70</v>
      </c>
      <c r="L19" s="33">
        <v>1</v>
      </c>
      <c r="M19" s="33" t="s">
        <v>57</v>
      </c>
      <c r="N19" s="33" t="s">
        <v>77</v>
      </c>
      <c r="O19" s="36">
        <v>10583.45</v>
      </c>
      <c r="P19" s="30">
        <f t="shared" si="0"/>
        <v>10583.45</v>
      </c>
      <c r="Q19" s="44"/>
      <c r="R19" s="38"/>
      <c r="S19" s="38"/>
      <c r="T19" s="38"/>
      <c r="U19" s="38"/>
      <c r="V19" s="41"/>
      <c r="W19" s="41">
        <f t="shared" si="1"/>
        <v>0</v>
      </c>
      <c r="X19" s="41"/>
      <c r="Y19" s="41">
        <f t="shared" si="2"/>
        <v>0</v>
      </c>
      <c r="Z19" s="38"/>
    </row>
    <row r="20" spans="1:26" ht="114.75" customHeight="1" x14ac:dyDescent="0.2">
      <c r="A20" s="33">
        <v>12</v>
      </c>
      <c r="B20" s="34">
        <v>1</v>
      </c>
      <c r="C20" s="37" t="s">
        <v>74</v>
      </c>
      <c r="D20" s="37" t="s">
        <v>44</v>
      </c>
      <c r="E20" s="33"/>
      <c r="F20" s="35" t="s">
        <v>55</v>
      </c>
      <c r="G20" s="33" t="s">
        <v>59</v>
      </c>
      <c r="H20" s="33" t="s">
        <v>43</v>
      </c>
      <c r="I20" s="33" t="s">
        <v>35</v>
      </c>
      <c r="J20" s="33" t="s">
        <v>35</v>
      </c>
      <c r="K20" s="48" t="s">
        <v>71</v>
      </c>
      <c r="L20" s="33">
        <v>1</v>
      </c>
      <c r="M20" s="33" t="s">
        <v>57</v>
      </c>
      <c r="N20" s="33" t="s">
        <v>77</v>
      </c>
      <c r="O20" s="36">
        <v>10583.45</v>
      </c>
      <c r="P20" s="30">
        <f t="shared" si="0"/>
        <v>10583.45</v>
      </c>
      <c r="Q20" s="44"/>
      <c r="R20" s="38"/>
      <c r="S20" s="38"/>
      <c r="T20" s="38"/>
      <c r="U20" s="38"/>
      <c r="V20" s="41"/>
      <c r="W20" s="41">
        <f t="shared" si="1"/>
        <v>0</v>
      </c>
      <c r="X20" s="41"/>
      <c r="Y20" s="41">
        <f t="shared" si="2"/>
        <v>0</v>
      </c>
      <c r="Z20" s="38"/>
    </row>
    <row r="21" spans="1:26" ht="119.25" customHeight="1" x14ac:dyDescent="0.2">
      <c r="A21" s="33">
        <v>13</v>
      </c>
      <c r="B21" s="34">
        <v>1</v>
      </c>
      <c r="C21" s="37" t="s">
        <v>74</v>
      </c>
      <c r="D21" s="37" t="s">
        <v>44</v>
      </c>
      <c r="E21" s="33"/>
      <c r="F21" s="35" t="s">
        <v>56</v>
      </c>
      <c r="G21" s="33" t="s">
        <v>59</v>
      </c>
      <c r="H21" s="33" t="s">
        <v>43</v>
      </c>
      <c r="I21" s="33" t="s">
        <v>35</v>
      </c>
      <c r="J21" s="33" t="s">
        <v>35</v>
      </c>
      <c r="K21" s="48" t="s">
        <v>72</v>
      </c>
      <c r="L21" s="33">
        <v>1</v>
      </c>
      <c r="M21" s="33" t="s">
        <v>57</v>
      </c>
      <c r="N21" s="33" t="s">
        <v>77</v>
      </c>
      <c r="O21" s="36">
        <v>10583.45</v>
      </c>
      <c r="P21" s="30">
        <f t="shared" si="0"/>
        <v>10583.45</v>
      </c>
      <c r="Q21" s="44"/>
      <c r="R21" s="38"/>
      <c r="S21" s="38"/>
      <c r="T21" s="38"/>
      <c r="U21" s="38"/>
      <c r="V21" s="41"/>
      <c r="W21" s="41">
        <f t="shared" si="1"/>
        <v>0</v>
      </c>
      <c r="X21" s="41"/>
      <c r="Y21" s="41">
        <f t="shared" si="2"/>
        <v>0</v>
      </c>
      <c r="Z21" s="38"/>
    </row>
    <row r="22" spans="1:26" ht="243.75" customHeight="1" x14ac:dyDescent="0.2">
      <c r="A22" s="33">
        <v>14</v>
      </c>
      <c r="B22" s="34">
        <v>1</v>
      </c>
      <c r="C22" s="37" t="s">
        <v>74</v>
      </c>
      <c r="D22" s="37" t="s">
        <v>44</v>
      </c>
      <c r="E22" s="33"/>
      <c r="F22" s="35" t="s">
        <v>75</v>
      </c>
      <c r="G22" s="33" t="s">
        <v>59</v>
      </c>
      <c r="H22" s="33" t="s">
        <v>43</v>
      </c>
      <c r="I22" s="33" t="s">
        <v>35</v>
      </c>
      <c r="J22" s="33" t="s">
        <v>35</v>
      </c>
      <c r="K22" s="47" t="s">
        <v>80</v>
      </c>
      <c r="L22" s="33">
        <v>1</v>
      </c>
      <c r="M22" s="33" t="s">
        <v>57</v>
      </c>
      <c r="N22" s="33" t="s">
        <v>77</v>
      </c>
      <c r="O22" s="36">
        <v>1616775</v>
      </c>
      <c r="P22" s="30">
        <f t="shared" si="0"/>
        <v>1616775</v>
      </c>
      <c r="Q22" s="44"/>
      <c r="R22" s="38"/>
      <c r="S22" s="38"/>
      <c r="T22" s="38"/>
      <c r="U22" s="38"/>
      <c r="V22" s="41"/>
      <c r="W22" s="41">
        <f t="shared" si="1"/>
        <v>0</v>
      </c>
      <c r="X22" s="41"/>
      <c r="Y22" s="41">
        <f t="shared" si="2"/>
        <v>0</v>
      </c>
      <c r="Z22" s="38"/>
    </row>
    <row r="23" spans="1:26" ht="204" customHeight="1" x14ac:dyDescent="0.2">
      <c r="A23" s="33">
        <v>15</v>
      </c>
      <c r="B23" s="34">
        <v>1</v>
      </c>
      <c r="C23" s="37" t="s">
        <v>74</v>
      </c>
      <c r="D23" s="37" t="s">
        <v>44</v>
      </c>
      <c r="E23" s="33"/>
      <c r="F23" s="35" t="s">
        <v>76</v>
      </c>
      <c r="G23" s="33" t="s">
        <v>59</v>
      </c>
      <c r="H23" s="33" t="s">
        <v>43</v>
      </c>
      <c r="I23" s="33" t="s">
        <v>35</v>
      </c>
      <c r="J23" s="33" t="s">
        <v>35</v>
      </c>
      <c r="K23" s="47" t="s">
        <v>79</v>
      </c>
      <c r="L23" s="33">
        <v>1</v>
      </c>
      <c r="M23" s="33" t="s">
        <v>57</v>
      </c>
      <c r="N23" s="33" t="s">
        <v>77</v>
      </c>
      <c r="O23" s="36">
        <v>1391633.11</v>
      </c>
      <c r="P23" s="30">
        <f t="shared" si="0"/>
        <v>1391633.11</v>
      </c>
      <c r="Q23" s="44"/>
      <c r="R23" s="38"/>
      <c r="S23" s="38"/>
      <c r="T23" s="38"/>
      <c r="U23" s="38"/>
      <c r="V23" s="41"/>
      <c r="W23" s="41">
        <f t="shared" si="1"/>
        <v>0</v>
      </c>
      <c r="X23" s="41"/>
      <c r="Y23" s="41">
        <f t="shared" si="2"/>
        <v>0</v>
      </c>
      <c r="Z23" s="38"/>
    </row>
    <row r="24" spans="1:26" ht="20.25" customHeight="1" x14ac:dyDescent="0.2">
      <c r="A24" s="57" t="s">
        <v>58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32"/>
      <c r="M24" s="26"/>
      <c r="N24" s="26"/>
      <c r="O24" s="28"/>
      <c r="P24" s="27">
        <f>SUM(P9:P23)</f>
        <v>3177742.63</v>
      </c>
      <c r="Q24" s="38"/>
      <c r="R24" s="38"/>
      <c r="S24" s="38"/>
      <c r="T24" s="38"/>
      <c r="U24" s="38"/>
      <c r="V24" s="41"/>
      <c r="W24" s="42">
        <f>SUM(W9:W23)</f>
        <v>0</v>
      </c>
      <c r="X24" s="39"/>
      <c r="Y24" s="42">
        <f>SUM(Y9:Y23)</f>
        <v>0</v>
      </c>
      <c r="Z24" s="40"/>
    </row>
    <row r="25" spans="1:26" ht="18" customHeight="1" x14ac:dyDescent="0.2"/>
    <row r="26" spans="1:26" ht="30" customHeight="1" x14ac:dyDescent="0.2">
      <c r="A26" s="52" t="s">
        <v>25</v>
      </c>
      <c r="B26" s="52"/>
      <c r="C26" s="52"/>
      <c r="D26" s="52"/>
      <c r="E26" s="55" t="s">
        <v>27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23"/>
    </row>
    <row r="27" spans="1:26" ht="151.5" customHeight="1" x14ac:dyDescent="0.2">
      <c r="A27" s="52" t="s">
        <v>28</v>
      </c>
      <c r="B27" s="52"/>
      <c r="C27" s="52"/>
      <c r="D27" s="52"/>
      <c r="E27" s="53" t="s">
        <v>40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24"/>
    </row>
    <row r="28" spans="1:26" x14ac:dyDescent="0.2">
      <c r="D28" s="1"/>
      <c r="E28" s="1"/>
      <c r="F28"/>
      <c r="G28"/>
      <c r="H28"/>
      <c r="I28"/>
      <c r="J28"/>
      <c r="K28"/>
    </row>
    <row r="29" spans="1:26" ht="15" x14ac:dyDescent="0.25">
      <c r="C29" s="10"/>
      <c r="D29" s="11"/>
      <c r="E29" s="11"/>
      <c r="F29" s="10"/>
      <c r="G29" s="10"/>
      <c r="H29" s="10"/>
      <c r="I29" s="10"/>
      <c r="J29"/>
      <c r="K29"/>
    </row>
    <row r="30" spans="1:26" ht="12.75" customHeight="1" x14ac:dyDescent="0.25">
      <c r="C30" s="10"/>
      <c r="D30" s="49"/>
      <c r="E30" s="49"/>
      <c r="F30" s="49"/>
      <c r="G30" s="15" t="s">
        <v>18</v>
      </c>
      <c r="H30" s="16"/>
      <c r="I30" s="11"/>
      <c r="J30"/>
      <c r="K30"/>
    </row>
    <row r="31" spans="1:26" ht="7.5" customHeight="1" x14ac:dyDescent="0.25">
      <c r="C31" s="10"/>
      <c r="D31" s="17"/>
      <c r="E31" s="10"/>
      <c r="F31" s="11"/>
      <c r="G31" s="11"/>
      <c r="H31" s="15"/>
      <c r="I31" s="18"/>
      <c r="J31"/>
      <c r="K31"/>
    </row>
    <row r="32" spans="1:26" ht="13.5" customHeight="1" x14ac:dyDescent="0.25">
      <c r="C32" s="10"/>
      <c r="D32" s="49"/>
      <c r="E32" s="49"/>
      <c r="F32" s="49"/>
      <c r="G32" s="15" t="s">
        <v>19</v>
      </c>
      <c r="H32" s="15"/>
      <c r="I32" s="18"/>
      <c r="J32"/>
      <c r="K32"/>
    </row>
    <row r="33" spans="3:11" ht="15" x14ac:dyDescent="0.25">
      <c r="C33" s="10"/>
      <c r="D33" s="12"/>
      <c r="E33" s="10"/>
      <c r="F33" s="11"/>
      <c r="G33" s="14"/>
      <c r="H33" s="14"/>
      <c r="I33" s="14"/>
      <c r="J33"/>
      <c r="K33"/>
    </row>
    <row r="34" spans="3:11" ht="13.5" customHeight="1" x14ac:dyDescent="0.25">
      <c r="C34" s="10"/>
      <c r="D34" s="49"/>
      <c r="E34" s="49"/>
      <c r="F34" s="49"/>
      <c r="G34" s="19" t="s">
        <v>20</v>
      </c>
      <c r="H34" s="14"/>
      <c r="I34" s="14"/>
      <c r="J34"/>
      <c r="K34"/>
    </row>
    <row r="35" spans="3:11" ht="15" x14ac:dyDescent="0.25">
      <c r="C35" s="10"/>
      <c r="D35" s="12"/>
      <c r="E35" s="20"/>
      <c r="F35" s="13"/>
      <c r="G35" s="14"/>
      <c r="H35" s="14"/>
      <c r="I35" s="14"/>
      <c r="J35"/>
      <c r="K35"/>
    </row>
    <row r="36" spans="3:11" ht="15" hidden="1" x14ac:dyDescent="0.25">
      <c r="C36" s="10"/>
      <c r="D36" s="12"/>
      <c r="E36" s="20"/>
      <c r="F36" s="13"/>
      <c r="G36" s="14"/>
      <c r="H36" s="14"/>
      <c r="I36" s="14"/>
      <c r="J36"/>
      <c r="K36"/>
    </row>
    <row r="37" spans="3:11" ht="15" x14ac:dyDescent="0.25">
      <c r="C37" s="10" t="s">
        <v>21</v>
      </c>
      <c r="D37" s="12"/>
      <c r="E37" s="21"/>
      <c r="F37" s="14"/>
      <c r="G37" s="14"/>
      <c r="H37" s="14"/>
      <c r="I37" s="14"/>
      <c r="J37"/>
      <c r="K37"/>
    </row>
    <row r="38" spans="3:11" ht="15" x14ac:dyDescent="0.25">
      <c r="C38" s="10"/>
      <c r="D38" s="10"/>
      <c r="E38" s="10"/>
      <c r="F38" s="14" t="s">
        <v>32</v>
      </c>
      <c r="G38" s="11"/>
      <c r="H38" s="11"/>
      <c r="I38" s="11"/>
    </row>
    <row r="39" spans="3:11" ht="15" x14ac:dyDescent="0.25">
      <c r="C39" s="10"/>
      <c r="D39" s="10"/>
      <c r="E39" s="10"/>
      <c r="F39" s="11"/>
      <c r="G39" s="11"/>
      <c r="H39" s="11"/>
      <c r="I39" s="11"/>
    </row>
    <row r="40" spans="3:11" ht="15" x14ac:dyDescent="0.25">
      <c r="C40" s="10"/>
      <c r="D40" s="10"/>
      <c r="E40" s="10"/>
      <c r="F40" s="11"/>
      <c r="G40" s="11"/>
      <c r="H40" s="11"/>
      <c r="I40" s="11"/>
    </row>
    <row r="41" spans="3:11" ht="15" x14ac:dyDescent="0.25">
      <c r="C41" s="10"/>
      <c r="D41" s="10"/>
      <c r="E41" s="10"/>
      <c r="F41" s="11"/>
      <c r="G41" s="11"/>
      <c r="H41" s="11"/>
      <c r="I41" s="11"/>
    </row>
    <row r="42" spans="3:11" ht="15" x14ac:dyDescent="0.25">
      <c r="C42" s="10"/>
      <c r="D42" s="10"/>
      <c r="E42" s="10"/>
      <c r="F42" s="11"/>
      <c r="G42" s="11"/>
      <c r="H42" s="11"/>
      <c r="I42" s="11"/>
    </row>
    <row r="43" spans="3:11" ht="15" x14ac:dyDescent="0.25">
      <c r="C43" s="10"/>
      <c r="D43" s="10"/>
      <c r="E43" s="10"/>
      <c r="F43" s="11"/>
      <c r="G43" s="11"/>
      <c r="H43" s="11"/>
      <c r="I43" s="11"/>
    </row>
    <row r="44" spans="3:11" ht="15" x14ac:dyDescent="0.25">
      <c r="C44" s="10"/>
      <c r="D44" s="10"/>
      <c r="E44" s="10"/>
      <c r="F44" s="11"/>
      <c r="G44" s="11"/>
      <c r="H44" s="11"/>
      <c r="I44" s="11"/>
    </row>
  </sheetData>
  <autoFilter ref="A8:Z8"/>
  <mergeCells count="13">
    <mergeCell ref="D34:F34"/>
    <mergeCell ref="E3:L3"/>
    <mergeCell ref="E4:L4"/>
    <mergeCell ref="E5:L5"/>
    <mergeCell ref="A27:D27"/>
    <mergeCell ref="E27:Y27"/>
    <mergeCell ref="M7:N7"/>
    <mergeCell ref="A26:D26"/>
    <mergeCell ref="E26:Y26"/>
    <mergeCell ref="Q7:Z7"/>
    <mergeCell ref="A24:K24"/>
    <mergeCell ref="D30:F30"/>
    <mergeCell ref="D32:F32"/>
  </mergeCells>
  <pageMargins left="0.39370078740157483" right="0.19685039370078741" top="0.39370078740157483" bottom="0.19685039370078741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2023-07-12T11:42:42Z</cp:lastPrinted>
  <dcterms:created xsi:type="dcterms:W3CDTF">2013-09-25T03:40:45Z</dcterms:created>
  <dcterms:modified xsi:type="dcterms:W3CDTF">2023-07-12T11:47:22Z</dcterms:modified>
</cp:coreProperties>
</file>